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<sst xmlns="http://schemas.openxmlformats.org/spreadsheetml/2006/main" count="53" uniqueCount="28">
  <si>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</si>
  <si>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</si>
  <si>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</si>
  <si>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</si>
  <si>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</si>
  <si>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</si>
  <si>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</si>
  <si>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</si>
  <si>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</si>
  <si>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</si>
  <si>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</si>
  <si>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</si>
  <si>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</si>
  <si>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</si>
  <si>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</si>
  <si>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</si>
  <si>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</si>
  <si>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</si>
  <si>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</si>
  <si>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 xml:space="preserve">     Λάρνακα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</si>
  <si>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</si>
  <si>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</si>
  <si>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</si>
  <si>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</si>
  <si>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</si>
  <si>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Νοε. 14</t>
  </si>
  <si>
    <t>Δεκ. 14</t>
  </si>
  <si>
    <t>ΠΙΝΑΚΑΣ 13 : Εγγεγραμμένη Ανεργία κατά Επαγγελματική Κατηγορία και κατά Επαρχία κατά τον Νοέμβριο και Δεκέμβριο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</si>
</sst>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10" xfId="58" applyNumberFormat="1" applyBorder="1">
      <alignment/>
      <protection/>
    </xf>
    <xf numFmtId="0" fontId="3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22" fillId="0" borderId="14" xfId="58" applyNumberFormat="1" applyBorder="1">
      <alignment/>
      <protection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9" fontId="3" fillId="0" borderId="1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9" fontId="3" fillId="0" borderId="20" xfId="0" applyNumberFormat="1" applyFont="1" applyFill="1" applyBorder="1" applyAlignment="1">
      <alignment/>
    </xf>
    <xf numFmtId="0" fontId="22" fillId="0" borderId="21" xfId="58" applyNumberFormat="1" applyBorder="1">
      <alignment/>
      <protection/>
    </xf>
    <xf numFmtId="9" fontId="3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2" fillId="0" borderId="25" xfId="58" applyNumberFormat="1" applyBorder="1">
      <alignment/>
      <protection/>
    </xf>
    <xf numFmtId="0" fontId="2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2" fillId="0" borderId="27" xfId="58" applyNumberFormat="1" applyBorder="1">
      <alignment/>
      <protection/>
    </xf>
    <xf numFmtId="3" fontId="3" fillId="0" borderId="28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9" fontId="3" fillId="0" borderId="31" xfId="0" applyNumberFormat="1" applyFont="1" applyFill="1" applyBorder="1" applyAlignment="1">
      <alignment/>
    </xf>
    <xf numFmtId="9" fontId="3" fillId="0" borderId="32" xfId="0" applyNumberFormat="1" applyFont="1" applyFill="1" applyBorder="1" applyAlignment="1">
      <alignment/>
    </xf>
    <xf numFmtId="0" fontId="22" fillId="0" borderId="11" xfId="58" applyNumberFormat="1" applyBorder="1">
      <alignment/>
      <protection/>
    </xf>
    <xf numFmtId="0" fontId="0" fillId="0" borderId="14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2" fillId="0" borderId="35" xfId="58" applyNumberFormat="1" applyBorder="1">
      <alignment/>
      <protection/>
    </xf>
    <xf numFmtId="0" fontId="3" fillId="0" borderId="14" xfId="0" applyFont="1" applyFill="1" applyBorder="1" applyAlignment="1">
      <alignment horizontal="center"/>
    </xf>
    <xf numFmtId="9" fontId="3" fillId="0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2" fillId="0" borderId="38" xfId="58" applyNumberFormat="1" applyBorder="1">
      <alignment/>
      <protection/>
    </xf>
    <xf numFmtId="0" fontId="3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39" xfId="0" applyFont="1" applyFill="1" applyBorder="1" applyAlignment="1">
      <alignment horizontal="center"/>
    </xf>
    <xf numFmtId="9" fontId="3" fillId="0" borderId="4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9" fontId="3" fillId="0" borderId="41" xfId="0" applyNumberFormat="1" applyFont="1" applyFill="1" applyBorder="1" applyAlignment="1">
      <alignment/>
    </xf>
    <xf numFmtId="9" fontId="3" fillId="0" borderId="13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2" fillId="0" borderId="23" xfId="58" applyNumberFormat="1" applyBorder="1">
      <alignment/>
      <protection/>
    </xf>
    <xf numFmtId="0" fontId="22" fillId="0" borderId="18" xfId="58" applyNumberFormat="1" applyBorder="1">
      <alignment/>
      <protection/>
    </xf>
    <xf numFmtId="0" fontId="22" fillId="0" borderId="17" xfId="58" applyNumberFormat="1" applyBorder="1">
      <alignment/>
      <protection/>
    </xf>
    <xf numFmtId="0" fontId="3" fillId="0" borderId="38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zoomScale="87" zoomScaleNormal="87" zoomScalePageLayoutView="0" workbookViewId="0" topLeftCell="A1">
      <selection activeCell="E22" sqref="E22"/>
    </sheetView>
  </sheetViews>
  <sheetFormatPr defaultColWidth="9.140625" defaultRowHeight="12.75"/>
  <cols>
    <col min="1" max="1" width="2.7109375" style="0" customWidth="1"/>
    <col min="2" max="2" width="22.7109375" style="0" customWidth="1"/>
    <col min="3" max="3" width="8.140625" style="0" bestFit="1" customWidth="1"/>
    <col min="4" max="4" width="7.7109375" style="0" bestFit="1" customWidth="1"/>
    <col min="5" max="5" width="6.7109375" style="1" bestFit="1" customWidth="1"/>
    <col min="6" max="6" width="5.421875" style="1" bestFit="1" customWidth="1"/>
    <col min="7" max="7" width="8.140625" style="0" bestFit="1" customWidth="1"/>
    <col min="8" max="8" width="7.8515625" style="0" customWidth="1"/>
    <col min="9" max="9" width="6.00390625" style="1" customWidth="1"/>
    <col min="10" max="10" width="5.421875" style="1" bestFit="1" customWidth="1"/>
    <col min="11" max="11" width="8.140625" style="1" bestFit="1" customWidth="1"/>
    <col min="12" max="12" width="7.7109375" style="1" bestFit="1" customWidth="1"/>
    <col min="13" max="13" width="6.421875" style="1" customWidth="1"/>
    <col min="14" max="14" width="7.28125" style="1" bestFit="1" customWidth="1"/>
    <col min="15" max="15" width="8.140625" style="0" bestFit="1" customWidth="1"/>
    <col min="16" max="16" width="7.7109375" style="0" bestFit="1" customWidth="1"/>
    <col min="17" max="17" width="7.28125" style="1" bestFit="1" customWidth="1"/>
    <col min="18" max="18" width="5.421875" style="1" bestFit="1" customWidth="1"/>
    <col min="19" max="19" width="8.140625" style="0" bestFit="1" customWidth="1"/>
    <col min="20" max="20" width="7.7109375" style="0" bestFit="1" customWidth="1"/>
    <col min="21" max="21" width="6.140625" style="0" bestFit="1" customWidth="1"/>
    <col min="22" max="22" width="5.421875" style="0" bestFit="1" customWidth="1"/>
    <col min="23" max="23" width="8.140625" style="0" bestFit="1" customWidth="1"/>
    <col min="24" max="24" width="8.00390625" style="0" bestFit="1" customWidth="1"/>
    <col min="25" max="25" width="7.28125" style="0" bestFit="1" customWidth="1"/>
    <col min="26" max="26" width="5.421875" style="0" bestFit="1" customWidth="1"/>
  </cols>
  <sheetData>
    <row r="1" spans="1:26" ht="12.75">
      <c r="A1" s="11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4"/>
      <c r="Z1" s="4"/>
    </row>
    <row r="2" spans="1:26" s="2" customFormat="1" ht="16.5" customHeight="1" thickBot="1">
      <c r="A2" s="16"/>
      <c r="B2" s="7"/>
      <c r="C2" s="7"/>
      <c r="D2" s="7"/>
      <c r="E2" s="3"/>
      <c r="F2" s="3"/>
      <c r="G2" s="7"/>
      <c r="H2" s="7"/>
      <c r="I2" s="3"/>
      <c r="J2" s="3"/>
      <c r="K2" s="3"/>
      <c r="L2" s="3"/>
      <c r="M2" s="3"/>
      <c r="N2" s="3"/>
      <c r="O2" s="7"/>
      <c r="P2" s="7"/>
      <c r="Q2" s="3"/>
      <c r="R2" s="3"/>
      <c r="S2" s="7"/>
      <c r="T2" s="7"/>
      <c r="U2" s="7"/>
      <c r="V2" s="7"/>
      <c r="W2" s="7"/>
      <c r="X2" s="7"/>
      <c r="Y2" s="7"/>
      <c r="Z2" s="7"/>
    </row>
    <row r="3" spans="1:26" s="3" customFormat="1" ht="13.5" thickBot="1">
      <c r="A3" s="26"/>
      <c r="B3" s="26" t="s">
        <v>23</v>
      </c>
      <c r="C3" s="74" t="s">
        <v>4</v>
      </c>
      <c r="D3" s="75"/>
      <c r="E3" s="75"/>
      <c r="F3" s="76"/>
      <c r="G3" s="74" t="s">
        <v>19</v>
      </c>
      <c r="H3" s="75"/>
      <c r="I3" s="75"/>
      <c r="J3" s="76"/>
      <c r="K3" s="77" t="s">
        <v>20</v>
      </c>
      <c r="L3" s="78"/>
      <c r="M3" s="75"/>
      <c r="N3" s="76"/>
      <c r="O3" s="79" t="s">
        <v>2</v>
      </c>
      <c r="P3" s="80"/>
      <c r="Q3" s="80"/>
      <c r="R3" s="81"/>
      <c r="S3" s="79" t="s">
        <v>5</v>
      </c>
      <c r="T3" s="80"/>
      <c r="U3" s="80"/>
      <c r="V3" s="81"/>
      <c r="W3" s="79" t="s">
        <v>3</v>
      </c>
      <c r="X3" s="80"/>
      <c r="Y3" s="80"/>
      <c r="Z3" s="81"/>
    </row>
    <row r="4" spans="1:26" s="2" customFormat="1" ht="12.75">
      <c r="A4" s="58"/>
      <c r="B4" s="25" t="s">
        <v>24</v>
      </c>
      <c r="C4" s="72" t="s">
        <v>25</v>
      </c>
      <c r="D4" s="15" t="s">
        <v>26</v>
      </c>
      <c r="E4" s="65" t="s">
        <v>1</v>
      </c>
      <c r="F4" s="66"/>
      <c r="G4" s="72" t="s">
        <v>25</v>
      </c>
      <c r="H4" s="15" t="s">
        <v>26</v>
      </c>
      <c r="I4" s="65" t="s">
        <v>1</v>
      </c>
      <c r="J4" s="66"/>
      <c r="K4" s="72" t="s">
        <v>25</v>
      </c>
      <c r="L4" s="15" t="s">
        <v>26</v>
      </c>
      <c r="M4" s="65" t="s">
        <v>1</v>
      </c>
      <c r="N4" s="66"/>
      <c r="O4" s="72" t="s">
        <v>25</v>
      </c>
      <c r="P4" s="15" t="s">
        <v>26</v>
      </c>
      <c r="Q4" s="65" t="s">
        <v>1</v>
      </c>
      <c r="R4" s="66"/>
      <c r="S4" s="72" t="s">
        <v>25</v>
      </c>
      <c r="T4" s="15" t="s">
        <v>26</v>
      </c>
      <c r="U4" s="67" t="s">
        <v>1</v>
      </c>
      <c r="V4" s="68"/>
      <c r="W4" s="73" t="s">
        <v>25</v>
      </c>
      <c r="X4" s="15" t="s">
        <v>26</v>
      </c>
      <c r="Y4" s="67" t="s">
        <v>1</v>
      </c>
      <c r="Z4" s="68"/>
    </row>
    <row r="5" spans="1:27" s="2" customFormat="1" ht="13.5" thickBot="1">
      <c r="A5" s="58"/>
      <c r="B5" s="24"/>
      <c r="C5" s="47"/>
      <c r="D5" s="45"/>
      <c r="E5" s="50" t="s">
        <v>22</v>
      </c>
      <c r="F5" s="17" t="s">
        <v>15</v>
      </c>
      <c r="G5" s="52"/>
      <c r="H5" s="48"/>
      <c r="I5" s="54" t="s">
        <v>22</v>
      </c>
      <c r="J5" s="56" t="s">
        <v>15</v>
      </c>
      <c r="K5" s="52"/>
      <c r="L5" s="48"/>
      <c r="M5" s="50" t="s">
        <v>22</v>
      </c>
      <c r="N5" s="17" t="s">
        <v>15</v>
      </c>
      <c r="O5" s="52"/>
      <c r="P5" s="45"/>
      <c r="Q5" s="50" t="s">
        <v>22</v>
      </c>
      <c r="R5" s="17" t="s">
        <v>15</v>
      </c>
      <c r="S5" s="52"/>
      <c r="T5" s="45"/>
      <c r="U5" s="50" t="s">
        <v>22</v>
      </c>
      <c r="V5" s="17" t="s">
        <v>15</v>
      </c>
      <c r="W5" s="52"/>
      <c r="X5" s="45"/>
      <c r="Y5" s="50" t="s">
        <v>22</v>
      </c>
      <c r="Z5" s="17" t="s">
        <v>15</v>
      </c>
      <c r="AA5" s="46"/>
    </row>
    <row r="6" spans="1:27" s="2" customFormat="1" ht="22.5" customHeight="1">
      <c r="A6" s="62">
        <v>1</v>
      </c>
      <c r="B6" s="30" t="s">
        <v>6</v>
      </c>
      <c r="C6" s="69">
        <v>541</v>
      </c>
      <c r="D6" s="49">
        <v>523</v>
      </c>
      <c r="E6" s="19">
        <f>D6-C6</f>
        <v>-18</v>
      </c>
      <c r="F6" s="51">
        <f>E6/C6</f>
        <v>-0.033271719038817</v>
      </c>
      <c r="G6" s="53">
        <v>158</v>
      </c>
      <c r="H6" s="49">
        <v>152</v>
      </c>
      <c r="I6" s="55">
        <f>H6-G6</f>
        <v>-6</v>
      </c>
      <c r="J6" s="57">
        <f>I6/G6</f>
        <v>-0.0379746835443038</v>
      </c>
      <c r="K6" s="53">
        <v>32</v>
      </c>
      <c r="L6" s="49">
        <v>35</v>
      </c>
      <c r="M6" s="19">
        <f>L6-K6</f>
        <v>3</v>
      </c>
      <c r="N6" s="51">
        <f>M6/K6</f>
        <v>0.09375</v>
      </c>
      <c r="O6" s="53">
        <v>277</v>
      </c>
      <c r="P6" s="44">
        <v>270</v>
      </c>
      <c r="Q6" s="19">
        <f>P6-O6</f>
        <v>-7</v>
      </c>
      <c r="R6" s="51">
        <f>Q6/O6</f>
        <v>-0.02527075812274368</v>
      </c>
      <c r="S6" s="53">
        <v>95</v>
      </c>
      <c r="T6" s="44">
        <v>96</v>
      </c>
      <c r="U6" s="19">
        <f>T6-S6</f>
        <v>1</v>
      </c>
      <c r="V6" s="51">
        <f>U6/S6</f>
        <v>0.010526315789473684</v>
      </c>
      <c r="W6" s="53">
        <f>SUM(C6,G6,K6,O6,S6)</f>
        <v>1103</v>
      </c>
      <c r="X6" s="44">
        <f>SUM(D6,H6,L6,P6,T6)</f>
        <v>1076</v>
      </c>
      <c r="Y6" s="19">
        <f>X6-W6</f>
        <v>-27</v>
      </c>
      <c r="Z6" s="59">
        <f>Y6/W6</f>
        <v>-0.024478694469628286</v>
      </c>
      <c r="AA6" s="46"/>
    </row>
    <row r="7" spans="1:26" s="2" customFormat="1" ht="22.5" customHeight="1">
      <c r="A7" s="62">
        <v>2</v>
      </c>
      <c r="B7" s="31" t="s">
        <v>7</v>
      </c>
      <c r="C7" s="28">
        <v>1195</v>
      </c>
      <c r="D7" s="34">
        <v>1244</v>
      </c>
      <c r="E7" s="19">
        <f aca="true" t="shared" si="0" ref="E7:E16">D7-C7</f>
        <v>49</v>
      </c>
      <c r="F7" s="27">
        <f aca="true" t="shared" si="1" ref="F7:F17">E7/C7</f>
        <v>0.04100418410041841</v>
      </c>
      <c r="G7" s="28">
        <v>402</v>
      </c>
      <c r="H7" s="14">
        <v>430</v>
      </c>
      <c r="I7" s="13">
        <f aca="true" t="shared" si="2" ref="I7:I17">H7-G7</f>
        <v>28</v>
      </c>
      <c r="J7" s="27">
        <f aca="true" t="shared" si="3" ref="J7:J17">I7/G7</f>
        <v>0.06965174129353234</v>
      </c>
      <c r="K7" s="28">
        <v>95</v>
      </c>
      <c r="L7" s="14">
        <v>118</v>
      </c>
      <c r="M7" s="13">
        <f aca="true" t="shared" si="4" ref="M7:M17">L7-K7</f>
        <v>23</v>
      </c>
      <c r="N7" s="27">
        <f aca="true" t="shared" si="5" ref="N7:N17">M7/K7</f>
        <v>0.24210526315789474</v>
      </c>
      <c r="O7" s="28">
        <v>817</v>
      </c>
      <c r="P7" s="14">
        <v>825</v>
      </c>
      <c r="Q7" s="13">
        <f aca="true" t="shared" si="6" ref="Q7:Q17">P7-O7</f>
        <v>8</v>
      </c>
      <c r="R7" s="27">
        <f aca="true" t="shared" si="7" ref="R7:R17">Q7/O7</f>
        <v>0.009791921664626682</v>
      </c>
      <c r="S7" s="28">
        <v>245</v>
      </c>
      <c r="T7" s="14">
        <v>257</v>
      </c>
      <c r="U7" s="13">
        <f aca="true" t="shared" si="8" ref="U7:U17">T7-S7</f>
        <v>12</v>
      </c>
      <c r="V7" s="27">
        <f aca="true" t="shared" si="9" ref="V7:V17">U7/S7</f>
        <v>0.04897959183673469</v>
      </c>
      <c r="W7" s="28">
        <f>SUM(S7,O7,K7,G7,C7)</f>
        <v>2754</v>
      </c>
      <c r="X7" s="44">
        <f aca="true" t="shared" si="10" ref="X7:X16">SUM(D7,H7,L7,P7,T7)</f>
        <v>2874</v>
      </c>
      <c r="Y7" s="13">
        <f aca="true" t="shared" si="11" ref="Y7:Y17">X7-W7</f>
        <v>120</v>
      </c>
      <c r="Z7" s="43">
        <f aca="true" t="shared" si="12" ref="Z7:Z17">Y7/W7</f>
        <v>0.04357298474945534</v>
      </c>
    </row>
    <row r="8" spans="1:26" s="2" customFormat="1" ht="22.5" customHeight="1">
      <c r="A8" s="62">
        <v>3</v>
      </c>
      <c r="B8" s="31" t="s">
        <v>8</v>
      </c>
      <c r="C8" s="70">
        <v>1493</v>
      </c>
      <c r="D8" s="14">
        <v>1429</v>
      </c>
      <c r="E8" s="19">
        <f t="shared" si="0"/>
        <v>-64</v>
      </c>
      <c r="F8" s="27">
        <f t="shared" si="1"/>
        <v>-0.042866711319490956</v>
      </c>
      <c r="G8" s="28">
        <v>556</v>
      </c>
      <c r="H8" s="14">
        <v>557</v>
      </c>
      <c r="I8" s="13">
        <f t="shared" si="2"/>
        <v>1</v>
      </c>
      <c r="J8" s="27">
        <f t="shared" si="3"/>
        <v>0.0017985611510791368</v>
      </c>
      <c r="K8" s="28">
        <v>185</v>
      </c>
      <c r="L8" s="14">
        <v>206</v>
      </c>
      <c r="M8" s="13">
        <f t="shared" si="4"/>
        <v>21</v>
      </c>
      <c r="N8" s="27">
        <f t="shared" si="5"/>
        <v>0.11351351351351352</v>
      </c>
      <c r="O8" s="28">
        <v>894</v>
      </c>
      <c r="P8" s="14">
        <v>838</v>
      </c>
      <c r="Q8" s="13">
        <f t="shared" si="6"/>
        <v>-56</v>
      </c>
      <c r="R8" s="27">
        <f t="shared" si="7"/>
        <v>-0.06263982102908278</v>
      </c>
      <c r="S8" s="28">
        <v>194</v>
      </c>
      <c r="T8" s="14">
        <v>194</v>
      </c>
      <c r="U8" s="13">
        <f t="shared" si="8"/>
        <v>0</v>
      </c>
      <c r="V8" s="27">
        <f t="shared" si="9"/>
        <v>0</v>
      </c>
      <c r="W8" s="28">
        <f aca="true" t="shared" si="13" ref="W8:W16">SUM(S8,O8,K8,G8,C8)</f>
        <v>3322</v>
      </c>
      <c r="X8" s="44">
        <f t="shared" si="10"/>
        <v>3224</v>
      </c>
      <c r="Y8" s="13">
        <f t="shared" si="11"/>
        <v>-98</v>
      </c>
      <c r="Z8" s="43">
        <f t="shared" si="12"/>
        <v>-0.029500301023479832</v>
      </c>
    </row>
    <row r="9" spans="1:27" s="2" customFormat="1" ht="22.5" customHeight="1">
      <c r="A9" s="62">
        <v>4</v>
      </c>
      <c r="B9" s="32" t="s">
        <v>17</v>
      </c>
      <c r="C9" s="70">
        <v>2817</v>
      </c>
      <c r="D9" s="14">
        <v>2683</v>
      </c>
      <c r="E9" s="19">
        <f t="shared" si="0"/>
        <v>-134</v>
      </c>
      <c r="F9" s="27">
        <f t="shared" si="1"/>
        <v>-0.04756833510827121</v>
      </c>
      <c r="G9" s="28">
        <v>1444</v>
      </c>
      <c r="H9" s="14">
        <v>1436</v>
      </c>
      <c r="I9" s="13">
        <f t="shared" si="2"/>
        <v>-8</v>
      </c>
      <c r="J9" s="27">
        <f t="shared" si="3"/>
        <v>-0.00554016620498615</v>
      </c>
      <c r="K9" s="28">
        <v>652</v>
      </c>
      <c r="L9" s="14">
        <v>704</v>
      </c>
      <c r="M9" s="13">
        <f t="shared" si="4"/>
        <v>52</v>
      </c>
      <c r="N9" s="27">
        <f t="shared" si="5"/>
        <v>0.07975460122699386</v>
      </c>
      <c r="O9" s="28">
        <v>2001</v>
      </c>
      <c r="P9" s="14">
        <v>1937</v>
      </c>
      <c r="Q9" s="13">
        <f t="shared" si="6"/>
        <v>-64</v>
      </c>
      <c r="R9" s="27">
        <f t="shared" si="7"/>
        <v>-0.031984007996002</v>
      </c>
      <c r="S9" s="28">
        <v>926</v>
      </c>
      <c r="T9" s="14">
        <v>965</v>
      </c>
      <c r="U9" s="13">
        <f t="shared" si="8"/>
        <v>39</v>
      </c>
      <c r="V9" s="27">
        <f t="shared" si="9"/>
        <v>0.042116630669546434</v>
      </c>
      <c r="W9" s="28">
        <f t="shared" si="13"/>
        <v>7840</v>
      </c>
      <c r="X9" s="44">
        <f t="shared" si="10"/>
        <v>7725</v>
      </c>
      <c r="Y9" s="13">
        <f t="shared" si="11"/>
        <v>-115</v>
      </c>
      <c r="Z9" s="43">
        <f t="shared" si="12"/>
        <v>-0.014668367346938776</v>
      </c>
      <c r="AA9" s="46"/>
    </row>
    <row r="10" spans="1:26" s="2" customFormat="1" ht="22.5" customHeight="1">
      <c r="A10" s="62">
        <v>5</v>
      </c>
      <c r="B10" s="32" t="s">
        <v>9</v>
      </c>
      <c r="C10" s="70">
        <v>1854</v>
      </c>
      <c r="D10" s="14">
        <v>1796</v>
      </c>
      <c r="E10" s="19">
        <f t="shared" si="0"/>
        <v>-58</v>
      </c>
      <c r="F10" s="27">
        <f t="shared" si="1"/>
        <v>-0.03128371089536138</v>
      </c>
      <c r="G10" s="28">
        <v>1711</v>
      </c>
      <c r="H10" s="14">
        <v>1826</v>
      </c>
      <c r="I10" s="13">
        <f t="shared" si="2"/>
        <v>115</v>
      </c>
      <c r="J10" s="27">
        <f t="shared" si="3"/>
        <v>0.06721215663354763</v>
      </c>
      <c r="K10" s="28">
        <v>2103</v>
      </c>
      <c r="L10" s="14">
        <v>2335</v>
      </c>
      <c r="M10" s="13">
        <f t="shared" si="4"/>
        <v>232</v>
      </c>
      <c r="N10" s="27">
        <f t="shared" si="5"/>
        <v>0.11031859248692344</v>
      </c>
      <c r="O10" s="28">
        <v>2246</v>
      </c>
      <c r="P10" s="14">
        <v>2202</v>
      </c>
      <c r="Q10" s="13">
        <f t="shared" si="6"/>
        <v>-44</v>
      </c>
      <c r="R10" s="27">
        <f t="shared" si="7"/>
        <v>-0.019590382902938557</v>
      </c>
      <c r="S10" s="28">
        <v>1537</v>
      </c>
      <c r="T10" s="14">
        <v>1776</v>
      </c>
      <c r="U10" s="13">
        <f t="shared" si="8"/>
        <v>239</v>
      </c>
      <c r="V10" s="27">
        <f t="shared" si="9"/>
        <v>0.15549772283669486</v>
      </c>
      <c r="W10" s="28">
        <f t="shared" si="13"/>
        <v>9451</v>
      </c>
      <c r="X10" s="44">
        <f t="shared" si="10"/>
        <v>9935</v>
      </c>
      <c r="Y10" s="13">
        <f t="shared" si="11"/>
        <v>484</v>
      </c>
      <c r="Z10" s="43">
        <f t="shared" si="12"/>
        <v>0.051211512009311184</v>
      </c>
    </row>
    <row r="11" spans="1:26" s="2" customFormat="1" ht="22.5" customHeight="1">
      <c r="A11" s="63">
        <v>6</v>
      </c>
      <c r="B11" s="33" t="s">
        <v>10</v>
      </c>
      <c r="C11" s="70">
        <v>16</v>
      </c>
      <c r="D11" s="14">
        <v>16</v>
      </c>
      <c r="E11" s="19">
        <f t="shared" si="0"/>
        <v>0</v>
      </c>
      <c r="F11" s="27">
        <f t="shared" si="1"/>
        <v>0</v>
      </c>
      <c r="G11" s="28">
        <v>21</v>
      </c>
      <c r="H11" s="14">
        <v>22</v>
      </c>
      <c r="I11" s="13">
        <f t="shared" si="2"/>
        <v>1</v>
      </c>
      <c r="J11" s="27">
        <f t="shared" si="3"/>
        <v>0.047619047619047616</v>
      </c>
      <c r="K11" s="28">
        <v>34</v>
      </c>
      <c r="L11" s="14">
        <v>32</v>
      </c>
      <c r="M11" s="13">
        <f t="shared" si="4"/>
        <v>-2</v>
      </c>
      <c r="N11" s="27">
        <f t="shared" si="5"/>
        <v>-0.058823529411764705</v>
      </c>
      <c r="O11" s="28">
        <v>33</v>
      </c>
      <c r="P11" s="14">
        <v>34</v>
      </c>
      <c r="Q11" s="13">
        <f t="shared" si="6"/>
        <v>1</v>
      </c>
      <c r="R11" s="27">
        <f t="shared" si="7"/>
        <v>0.030303030303030304</v>
      </c>
      <c r="S11" s="28">
        <v>43</v>
      </c>
      <c r="T11" s="14">
        <v>46</v>
      </c>
      <c r="U11" s="13">
        <f t="shared" si="8"/>
        <v>3</v>
      </c>
      <c r="V11" s="27">
        <f t="shared" si="9"/>
        <v>0.06976744186046512</v>
      </c>
      <c r="W11" s="28">
        <f t="shared" si="13"/>
        <v>147</v>
      </c>
      <c r="X11" s="44">
        <f t="shared" si="10"/>
        <v>150</v>
      </c>
      <c r="Y11" s="13">
        <f t="shared" si="11"/>
        <v>3</v>
      </c>
      <c r="Z11" s="43">
        <f t="shared" si="12"/>
        <v>0.02040816326530612</v>
      </c>
    </row>
    <row r="12" spans="1:27" s="2" customFormat="1" ht="22.5" customHeight="1">
      <c r="A12" s="62">
        <v>7</v>
      </c>
      <c r="B12" s="32" t="s">
        <v>11</v>
      </c>
      <c r="C12" s="70">
        <v>1902</v>
      </c>
      <c r="D12" s="14">
        <v>1835</v>
      </c>
      <c r="E12" s="19">
        <f t="shared" si="0"/>
        <v>-67</v>
      </c>
      <c r="F12" s="27">
        <f t="shared" si="1"/>
        <v>-0.035226077812828605</v>
      </c>
      <c r="G12" s="28">
        <v>1198</v>
      </c>
      <c r="H12" s="14">
        <v>1178</v>
      </c>
      <c r="I12" s="13">
        <f t="shared" si="2"/>
        <v>-20</v>
      </c>
      <c r="J12" s="27">
        <f t="shared" si="3"/>
        <v>-0.01669449081803005</v>
      </c>
      <c r="K12" s="28">
        <v>382</v>
      </c>
      <c r="L12" s="14">
        <v>387</v>
      </c>
      <c r="M12" s="13">
        <f t="shared" si="4"/>
        <v>5</v>
      </c>
      <c r="N12" s="27">
        <f t="shared" si="5"/>
        <v>0.013089005235602094</v>
      </c>
      <c r="O12" s="28">
        <v>1683</v>
      </c>
      <c r="P12" s="14">
        <v>1672</v>
      </c>
      <c r="Q12" s="13">
        <f t="shared" si="6"/>
        <v>-11</v>
      </c>
      <c r="R12" s="27">
        <f t="shared" si="7"/>
        <v>-0.006535947712418301</v>
      </c>
      <c r="S12" s="28">
        <v>656</v>
      </c>
      <c r="T12" s="14">
        <v>657</v>
      </c>
      <c r="U12" s="13">
        <f t="shared" si="8"/>
        <v>1</v>
      </c>
      <c r="V12" s="27">
        <f t="shared" si="9"/>
        <v>0.001524390243902439</v>
      </c>
      <c r="W12" s="28">
        <f t="shared" si="13"/>
        <v>5821</v>
      </c>
      <c r="X12" s="44">
        <f t="shared" si="10"/>
        <v>5729</v>
      </c>
      <c r="Y12" s="13">
        <f t="shared" si="11"/>
        <v>-92</v>
      </c>
      <c r="Z12" s="43">
        <f t="shared" si="12"/>
        <v>-0.01580484452843154</v>
      </c>
      <c r="AA12" s="46"/>
    </row>
    <row r="13" spans="1:27" s="2" customFormat="1" ht="22.5" customHeight="1">
      <c r="A13" s="62">
        <v>8</v>
      </c>
      <c r="B13" s="35" t="s">
        <v>16</v>
      </c>
      <c r="C13" s="34">
        <v>497</v>
      </c>
      <c r="D13" s="34">
        <v>467</v>
      </c>
      <c r="E13" s="19">
        <f t="shared" si="0"/>
        <v>-30</v>
      </c>
      <c r="F13" s="27">
        <f t="shared" si="1"/>
        <v>-0.060362173038229376</v>
      </c>
      <c r="G13" s="28">
        <v>439</v>
      </c>
      <c r="H13" s="14">
        <v>456</v>
      </c>
      <c r="I13" s="13">
        <f t="shared" si="2"/>
        <v>17</v>
      </c>
      <c r="J13" s="43">
        <f t="shared" si="3"/>
        <v>0.0387243735763098</v>
      </c>
      <c r="K13" s="34">
        <v>169</v>
      </c>
      <c r="L13" s="14">
        <v>196</v>
      </c>
      <c r="M13" s="13">
        <f t="shared" si="4"/>
        <v>27</v>
      </c>
      <c r="N13" s="27">
        <f t="shared" si="5"/>
        <v>0.15976331360946747</v>
      </c>
      <c r="O13" s="28">
        <v>485</v>
      </c>
      <c r="P13" s="14">
        <v>479</v>
      </c>
      <c r="Q13" s="13">
        <f t="shared" si="6"/>
        <v>-6</v>
      </c>
      <c r="R13" s="27">
        <f t="shared" si="7"/>
        <v>-0.012371134020618556</v>
      </c>
      <c r="S13" s="28">
        <v>235</v>
      </c>
      <c r="T13" s="14">
        <v>298</v>
      </c>
      <c r="U13" s="13">
        <f t="shared" si="8"/>
        <v>63</v>
      </c>
      <c r="V13" s="27">
        <f t="shared" si="9"/>
        <v>0.2680851063829787</v>
      </c>
      <c r="W13" s="28">
        <f t="shared" si="13"/>
        <v>1825</v>
      </c>
      <c r="X13" s="44">
        <f t="shared" si="10"/>
        <v>1896</v>
      </c>
      <c r="Y13" s="13">
        <f t="shared" si="11"/>
        <v>71</v>
      </c>
      <c r="Z13" s="43">
        <f t="shared" si="12"/>
        <v>0.03890410958904109</v>
      </c>
      <c r="AA13" s="46"/>
    </row>
    <row r="14" spans="1:26" s="2" customFormat="1" ht="22.5" customHeight="1">
      <c r="A14" s="62">
        <v>9</v>
      </c>
      <c r="B14" s="35" t="s">
        <v>12</v>
      </c>
      <c r="C14" s="34">
        <v>2578</v>
      </c>
      <c r="D14" s="34">
        <v>2645</v>
      </c>
      <c r="E14" s="19">
        <f t="shared" si="0"/>
        <v>67</v>
      </c>
      <c r="F14" s="27">
        <f t="shared" si="1"/>
        <v>0.025989138867339022</v>
      </c>
      <c r="G14" s="28">
        <v>2242</v>
      </c>
      <c r="H14" s="14">
        <v>2311</v>
      </c>
      <c r="I14" s="13">
        <f t="shared" si="2"/>
        <v>69</v>
      </c>
      <c r="J14" s="27">
        <f t="shared" si="3"/>
        <v>0.030776092774308653</v>
      </c>
      <c r="K14" s="28">
        <v>1681</v>
      </c>
      <c r="L14" s="14">
        <v>1835</v>
      </c>
      <c r="M14" s="13">
        <f t="shared" si="4"/>
        <v>154</v>
      </c>
      <c r="N14" s="27">
        <f t="shared" si="5"/>
        <v>0.09161213563355146</v>
      </c>
      <c r="O14" s="28">
        <v>2624</v>
      </c>
      <c r="P14" s="14">
        <v>2632</v>
      </c>
      <c r="Q14" s="13">
        <f t="shared" si="6"/>
        <v>8</v>
      </c>
      <c r="R14" s="43">
        <f t="shared" si="7"/>
        <v>0.003048780487804878</v>
      </c>
      <c r="S14" s="28">
        <v>1530</v>
      </c>
      <c r="T14" s="14">
        <v>1712</v>
      </c>
      <c r="U14" s="13">
        <f t="shared" si="8"/>
        <v>182</v>
      </c>
      <c r="V14" s="27">
        <f t="shared" si="9"/>
        <v>0.11895424836601307</v>
      </c>
      <c r="W14" s="28">
        <f t="shared" si="13"/>
        <v>10655</v>
      </c>
      <c r="X14" s="44">
        <f t="shared" si="10"/>
        <v>11135</v>
      </c>
      <c r="Y14" s="13">
        <f t="shared" si="11"/>
        <v>480</v>
      </c>
      <c r="Z14" s="43">
        <f t="shared" si="12"/>
        <v>0.04504927264195214</v>
      </c>
    </row>
    <row r="15" spans="1:27" s="2" customFormat="1" ht="22.5" customHeight="1">
      <c r="A15" s="62">
        <v>0</v>
      </c>
      <c r="B15" s="36" t="s">
        <v>13</v>
      </c>
      <c r="C15" s="34">
        <v>10</v>
      </c>
      <c r="D15" s="34">
        <v>8</v>
      </c>
      <c r="E15" s="19">
        <f t="shared" si="0"/>
        <v>-2</v>
      </c>
      <c r="F15" s="27">
        <f t="shared" si="1"/>
        <v>-0.2</v>
      </c>
      <c r="G15" s="28">
        <v>5</v>
      </c>
      <c r="H15" s="14">
        <v>3</v>
      </c>
      <c r="I15" s="13">
        <f t="shared" si="2"/>
        <v>-2</v>
      </c>
      <c r="J15" s="27">
        <f t="shared" si="3"/>
        <v>-0.4</v>
      </c>
      <c r="K15" s="28">
        <v>0</v>
      </c>
      <c r="L15" s="14">
        <v>0</v>
      </c>
      <c r="M15" s="13">
        <f t="shared" si="4"/>
        <v>0</v>
      </c>
      <c r="N15" s="27" t="e">
        <f t="shared" si="5"/>
        <v>#DIV/0!</v>
      </c>
      <c r="O15" s="28">
        <v>1</v>
      </c>
      <c r="P15" s="14">
        <v>1</v>
      </c>
      <c r="Q15" s="13">
        <f t="shared" si="6"/>
        <v>0</v>
      </c>
      <c r="R15" s="27">
        <f t="shared" si="7"/>
        <v>0</v>
      </c>
      <c r="S15" s="28">
        <v>2</v>
      </c>
      <c r="T15" s="14">
        <v>3</v>
      </c>
      <c r="U15" s="13">
        <f t="shared" si="8"/>
        <v>1</v>
      </c>
      <c r="V15" s="27">
        <f t="shared" si="9"/>
        <v>0.5</v>
      </c>
      <c r="W15" s="28">
        <f t="shared" si="13"/>
        <v>18</v>
      </c>
      <c r="X15" s="44">
        <f t="shared" si="10"/>
        <v>15</v>
      </c>
      <c r="Y15" s="13">
        <f t="shared" si="11"/>
        <v>-3</v>
      </c>
      <c r="Z15" s="43">
        <f t="shared" si="12"/>
        <v>-0.16666666666666666</v>
      </c>
      <c r="AA15" s="46"/>
    </row>
    <row r="16" spans="1:27" s="2" customFormat="1" ht="22.5" customHeight="1" thickBot="1">
      <c r="A16" s="64" t="s">
        <v>18</v>
      </c>
      <c r="B16" s="37" t="s">
        <v>14</v>
      </c>
      <c r="C16" s="71">
        <v>1422</v>
      </c>
      <c r="D16" s="18">
        <v>1232</v>
      </c>
      <c r="E16" s="19">
        <f t="shared" si="0"/>
        <v>-190</v>
      </c>
      <c r="F16" s="29">
        <f t="shared" si="1"/>
        <v>-0.13361462728551335</v>
      </c>
      <c r="G16" s="38">
        <v>1167</v>
      </c>
      <c r="H16" s="18">
        <v>1059</v>
      </c>
      <c r="I16" s="20">
        <f t="shared" si="2"/>
        <v>-108</v>
      </c>
      <c r="J16" s="29">
        <f t="shared" si="3"/>
        <v>-0.09254498714652956</v>
      </c>
      <c r="K16" s="38">
        <v>122</v>
      </c>
      <c r="L16" s="18">
        <v>121</v>
      </c>
      <c r="M16" s="20">
        <f t="shared" si="4"/>
        <v>-1</v>
      </c>
      <c r="N16" s="29">
        <f t="shared" si="5"/>
        <v>-0.00819672131147541</v>
      </c>
      <c r="O16" s="38">
        <v>1367</v>
      </c>
      <c r="P16" s="18">
        <v>1156</v>
      </c>
      <c r="Q16" s="20">
        <f t="shared" si="6"/>
        <v>-211</v>
      </c>
      <c r="R16" s="29">
        <f t="shared" si="7"/>
        <v>-0.15435259692757863</v>
      </c>
      <c r="S16" s="38">
        <v>589</v>
      </c>
      <c r="T16" s="18">
        <v>559</v>
      </c>
      <c r="U16" s="20">
        <f t="shared" si="8"/>
        <v>-30</v>
      </c>
      <c r="V16" s="29">
        <f t="shared" si="9"/>
        <v>-0.050933786078098474</v>
      </c>
      <c r="W16" s="38">
        <f t="shared" si="13"/>
        <v>4667</v>
      </c>
      <c r="X16" s="44">
        <f t="shared" si="10"/>
        <v>4127</v>
      </c>
      <c r="Y16" s="20">
        <f t="shared" si="11"/>
        <v>-540</v>
      </c>
      <c r="Z16" s="60">
        <f t="shared" si="12"/>
        <v>-0.11570602099850011</v>
      </c>
      <c r="AA16" s="46"/>
    </row>
    <row r="17" spans="1:26" ht="22.5" customHeight="1" thickBot="1">
      <c r="A17" s="61"/>
      <c r="B17" s="40" t="s">
        <v>0</v>
      </c>
      <c r="C17" s="39">
        <f>SUM(C6:C16)</f>
        <v>14325</v>
      </c>
      <c r="D17" s="23">
        <f>SUM(D6:D16)</f>
        <v>13878</v>
      </c>
      <c r="E17" s="21">
        <f>D17-C17</f>
        <v>-447</v>
      </c>
      <c r="F17" s="22">
        <f t="shared" si="1"/>
        <v>-0.03120418848167539</v>
      </c>
      <c r="G17" s="41">
        <f>SUM(G6:G16)</f>
        <v>9343</v>
      </c>
      <c r="H17" s="23">
        <f>SUM(H6:H16)</f>
        <v>9430</v>
      </c>
      <c r="I17" s="21">
        <f t="shared" si="2"/>
        <v>87</v>
      </c>
      <c r="J17" s="42">
        <f t="shared" si="3"/>
        <v>0.00931178422348282</v>
      </c>
      <c r="K17" s="39">
        <f>SUM(K6:K16)</f>
        <v>5455</v>
      </c>
      <c r="L17" s="23">
        <f>SUM(L6:L16)</f>
        <v>5969</v>
      </c>
      <c r="M17" s="21">
        <f t="shared" si="4"/>
        <v>514</v>
      </c>
      <c r="N17" s="22">
        <f t="shared" si="5"/>
        <v>0.09422548120989918</v>
      </c>
      <c r="O17" s="41">
        <f>SUM(O6:O16)</f>
        <v>12428</v>
      </c>
      <c r="P17" s="23">
        <f>SUM(P6:P16)</f>
        <v>12046</v>
      </c>
      <c r="Q17" s="21">
        <f t="shared" si="6"/>
        <v>-382</v>
      </c>
      <c r="R17" s="42">
        <f t="shared" si="7"/>
        <v>-0.030737045381396846</v>
      </c>
      <c r="S17" s="39">
        <f>SUM(S6:S16)</f>
        <v>6052</v>
      </c>
      <c r="T17" s="23">
        <f>SUM(T6:T16)</f>
        <v>6563</v>
      </c>
      <c r="U17" s="21">
        <f t="shared" si="8"/>
        <v>511</v>
      </c>
      <c r="V17" s="22">
        <f t="shared" si="9"/>
        <v>0.08443489755452743</v>
      </c>
      <c r="W17" s="41">
        <f>SUM(W6:W16)</f>
        <v>47603</v>
      </c>
      <c r="X17" s="23">
        <f>SUM(X6:X16)</f>
        <v>47886</v>
      </c>
      <c r="Y17" s="21">
        <f t="shared" si="11"/>
        <v>283</v>
      </c>
      <c r="Z17" s="42">
        <f t="shared" si="12"/>
        <v>0.005945003466168099</v>
      </c>
    </row>
    <row r="18" spans="1:26" ht="12.75">
      <c r="A18" s="4"/>
      <c r="B18" s="12" t="s">
        <v>21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1" spans="1:18" ht="12.75">
      <c r="A21" s="4"/>
      <c r="B21" s="4"/>
      <c r="E21"/>
      <c r="F21"/>
      <c r="I21"/>
      <c r="J21"/>
      <c r="K21"/>
      <c r="L21"/>
      <c r="M21"/>
      <c r="N21"/>
      <c r="Q21"/>
      <c r="R21"/>
    </row>
    <row r="22" spans="1:21" ht="12.75">
      <c r="A22" s="4"/>
      <c r="B22" s="4"/>
      <c r="C22" s="1"/>
      <c r="E22"/>
      <c r="F22"/>
      <c r="I22"/>
      <c r="J22"/>
      <c r="K22"/>
      <c r="L22"/>
      <c r="M22"/>
      <c r="N22"/>
      <c r="Q22"/>
      <c r="R22"/>
      <c r="U22" s="8"/>
    </row>
    <row r="23" spans="1:18" ht="12.75">
      <c r="A23" s="9"/>
      <c r="B23" s="4"/>
      <c r="C23" s="1"/>
      <c r="D23" s="1"/>
      <c r="G23" s="1"/>
      <c r="H23" s="1"/>
      <c r="I23" s="4"/>
      <c r="J23" s="6"/>
      <c r="M23"/>
      <c r="N23"/>
      <c r="Q23"/>
      <c r="R23"/>
    </row>
    <row r="24" spans="2:18" ht="12.75">
      <c r="B24" s="4"/>
      <c r="C24" s="1"/>
      <c r="E24"/>
      <c r="F24"/>
      <c r="I24"/>
      <c r="J24"/>
      <c r="K24"/>
      <c r="L24"/>
      <c r="M24"/>
      <c r="N24"/>
      <c r="Q24"/>
      <c r="R24"/>
    </row>
    <row r="25" spans="2:18" ht="12.75">
      <c r="B25" s="1"/>
      <c r="C25" s="1"/>
      <c r="D25" s="4"/>
      <c r="E25" s="6"/>
      <c r="G25" s="1"/>
      <c r="I25"/>
      <c r="J25"/>
      <c r="K25"/>
      <c r="L25"/>
      <c r="M25"/>
      <c r="N25"/>
      <c r="Q25"/>
      <c r="R25"/>
    </row>
    <row r="26" spans="2:18" ht="12.75">
      <c r="B26" s="1"/>
      <c r="C26" s="1"/>
      <c r="D26" s="4"/>
      <c r="E26" s="6"/>
      <c r="G26" s="1"/>
      <c r="I26"/>
      <c r="J26"/>
      <c r="K26"/>
      <c r="L26"/>
      <c r="M26"/>
      <c r="N26"/>
      <c r="Q26"/>
      <c r="R26"/>
    </row>
    <row r="27" spans="5:18" ht="12.75">
      <c r="E27"/>
      <c r="F27"/>
      <c r="I27"/>
      <c r="J27"/>
      <c r="K27"/>
      <c r="L27"/>
      <c r="M27"/>
      <c r="N27"/>
      <c r="Q27"/>
      <c r="R27"/>
    </row>
    <row r="28" spans="5:18" ht="12.75">
      <c r="E28"/>
      <c r="F28"/>
      <c r="I28"/>
      <c r="J28"/>
      <c r="K28"/>
      <c r="L28"/>
      <c r="M28"/>
      <c r="N28"/>
      <c r="Q28"/>
      <c r="R28"/>
    </row>
    <row r="29" spans="5:18" ht="12.75">
      <c r="E29"/>
      <c r="F29"/>
      <c r="I29"/>
      <c r="J29"/>
      <c r="K29"/>
      <c r="L29"/>
      <c r="M29"/>
      <c r="N29"/>
      <c r="Q29"/>
      <c r="R29"/>
    </row>
    <row r="30" spans="5:18" ht="12.75">
      <c r="E30"/>
      <c r="F30"/>
      <c r="I30"/>
      <c r="J30"/>
      <c r="K30"/>
      <c r="L30"/>
      <c r="M30"/>
      <c r="N30"/>
      <c r="Q30"/>
      <c r="R30"/>
    </row>
    <row r="31" spans="5:18" ht="12.75">
      <c r="E31"/>
      <c r="F31"/>
      <c r="I31"/>
      <c r="J31"/>
      <c r="K31"/>
      <c r="L31"/>
      <c r="M31"/>
      <c r="N31"/>
      <c r="Q31"/>
      <c r="R31"/>
    </row>
    <row r="32" spans="5:18" ht="12.75">
      <c r="E32"/>
      <c r="F32"/>
      <c r="I32"/>
      <c r="J32"/>
      <c r="K32"/>
      <c r="L32"/>
      <c r="M32"/>
      <c r="N32"/>
      <c r="Q32"/>
      <c r="R32"/>
    </row>
    <row r="33" spans="5:18" ht="12.75">
      <c r="E33"/>
      <c r="F33"/>
      <c r="I33"/>
      <c r="J33"/>
      <c r="K33"/>
      <c r="L33"/>
      <c r="M33"/>
      <c r="N33"/>
      <c r="Q33"/>
      <c r="R33"/>
    </row>
    <row r="34" spans="5:18" ht="12.75">
      <c r="E34"/>
      <c r="F34"/>
      <c r="I34"/>
      <c r="J34"/>
      <c r="K34"/>
      <c r="L34"/>
      <c r="M34"/>
      <c r="N34"/>
      <c r="Q34"/>
      <c r="R34"/>
    </row>
    <row r="35" spans="5:18" ht="12.75">
      <c r="E35"/>
      <c r="F35"/>
      <c r="I35"/>
      <c r="J35"/>
      <c r="K35"/>
      <c r="L35"/>
      <c r="M35"/>
      <c r="N35"/>
      <c r="Q35"/>
      <c r="R35"/>
    </row>
    <row r="36" spans="3:18" ht="12.75">
      <c r="C36" s="6"/>
      <c r="D36" s="1"/>
      <c r="F36"/>
      <c r="I36"/>
      <c r="J36"/>
      <c r="K36"/>
      <c r="L36"/>
      <c r="M36"/>
      <c r="N36"/>
      <c r="Q36"/>
      <c r="R36"/>
    </row>
    <row r="37" spans="2:18" ht="12.75">
      <c r="B37" s="1"/>
      <c r="C37" s="1"/>
      <c r="D37" s="1"/>
      <c r="G37" s="4"/>
      <c r="H37" s="6"/>
      <c r="K37"/>
      <c r="L37"/>
      <c r="M37"/>
      <c r="N37"/>
      <c r="Q37"/>
      <c r="R37"/>
    </row>
    <row r="38" spans="2:18" ht="12.75">
      <c r="B38" s="1"/>
      <c r="C38" s="1"/>
      <c r="D38" s="1"/>
      <c r="H38" s="6"/>
      <c r="I38"/>
      <c r="K38"/>
      <c r="L38"/>
      <c r="M38"/>
      <c r="N38"/>
      <c r="Q38"/>
      <c r="R38"/>
    </row>
  </sheetData>
  <sheetProtection/>
  <mergeCells count="10">
    <mergeCell ref="K3:L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Yolanda</cp:lastModifiedBy>
  <cp:lastPrinted>2014-12-08T10:49:18Z</cp:lastPrinted>
  <dcterms:created xsi:type="dcterms:W3CDTF">2003-11-04T06:27:00Z</dcterms:created>
  <dcterms:modified xsi:type="dcterms:W3CDTF">2015-01-05T06:56:57Z</dcterms:modified>
  <cp:category/>
  <cp:version/>
  <cp:contentType/>
  <cp:contentStatus/>
</cp:coreProperties>
</file>